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2DO TRIM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F12" i="2" l="1"/>
  <c r="C3" i="2"/>
  <c r="D3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<sst xmlns="http://schemas.openxmlformats.org/spreadsheetml/2006/main" count="27" uniqueCount="27">
  <si>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</si>
  <si>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</si>
  <si>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</si>
  <si>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</si>
  <si>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</si>
  <si>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</si>
  <si>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</si>
  <si>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</si>
  <si>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</si>
  <si>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</si>
  <si>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</si>
  <si>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</si>
  <si>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</si>
  <si>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</si>
  <si>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</si>
  <si>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</si>
  <si>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</si>
  <si>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</si>
  <si>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</si>
  <si>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</si>
  <si>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</si>
  <si>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</si>
  <si>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</si>
  <si>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</si>
  <si>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</si>
  <si>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</si>
  <si>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Junta Municipal de Agua Potable y Alcantarillado de Acámbaro, Gto.
Estado Analítico del Activo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</si>
</sst>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0" xfId="8" applyFont="1" applyAlignment="1" applyProtection="1">
      <alignment horizontal="left" vertical="top" inden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25</xdr:row>
      <xdr:rowOff>38100</xdr:rowOff>
    </xdr:from>
    <xdr:to>
      <xdr:col>0</xdr:col>
      <xdr:colOff>3074778</xdr:colOff>
      <xdr:row>34</xdr:row>
      <xdr:rowOff>28574</xdr:rowOff>
    </xdr:to>
    <xdr:sp macro="" textlink="">
      <xdr:nvSpPr>
        <xdr:cNvPr id="2" name="CuadroTexto 1"/>
        <xdr:cNvSpPr txBox="1"/>
      </xdr:nvSpPr>
      <xdr:spPr>
        <a:xfrm>
          <a:off x="733425" y="4191000"/>
          <a:ext cx="234135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704849</xdr:colOff>
      <xdr:row>25</xdr:row>
      <xdr:rowOff>28575</xdr:rowOff>
    </xdr:from>
    <xdr:to>
      <xdr:col>5</xdr:col>
      <xdr:colOff>190499</xdr:colOff>
      <xdr:row>33</xdr:row>
      <xdr:rowOff>92734</xdr:rowOff>
    </xdr:to>
    <xdr:sp macro="" textlink="">
      <xdr:nvSpPr>
        <xdr:cNvPr id="3" name="CuadroTexto 2"/>
        <xdr:cNvSpPr txBox="1"/>
      </xdr:nvSpPr>
      <xdr:spPr>
        <a:xfrm>
          <a:off x="4838699" y="4181475"/>
          <a:ext cx="2371725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F42" sqref="F42"/>
    </sheetView>
  </sheetViews>
  <sheetFormatPr baseColWidth="10" defaultColWidth="12" defaultRowHeight="11.25" x14ac:dyDescent="0.2"/>
  <cols>
    <col min="1" max="1" width="55.1640625" style="1" customWidth="1"/>
    <col min="2" max="2" width="17.1640625" style="1" customWidth="1"/>
    <col min="3" max="3" width="18.1640625" style="1" customWidth="1"/>
    <col min="4" max="4" width="16.5" style="1" customWidth="1"/>
    <col min="5" max="5" width="15.83203125" style="1" customWidth="1"/>
    <col min="6" max="6" width="16.1640625" style="1" customWidth="1"/>
    <col min="7" max="16384" width="12" style="1"/>
  </cols>
  <sheetData>
    <row r="1" spans="1:6" ht="45" customHeight="1" x14ac:dyDescent="0.2">
      <c r="A1" s="10" t="s">
        <v>26</v>
      </c>
      <c r="B1" s="11"/>
      <c r="C1" s="11"/>
      <c r="D1" s="11"/>
      <c r="E1" s="11"/>
      <c r="F1" s="12"/>
    </row>
    <row r="2" spans="1:6" ht="22.5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7">
        <f>B4+B12</f>
        <v>150207350.28999999</v>
      </c>
      <c r="C3" s="7">
        <f t="shared" ref="C3:F3" si="0">C4+C12</f>
        <v>231821671.19999999</v>
      </c>
      <c r="D3" s="7">
        <f t="shared" si="0"/>
        <v>217175352.08000001</v>
      </c>
      <c r="E3" s="7">
        <f t="shared" si="0"/>
        <v>164853669.40999997</v>
      </c>
      <c r="F3" s="7">
        <f t="shared" si="0"/>
        <v>14646319.119999964</v>
      </c>
    </row>
    <row r="4" spans="1:6" x14ac:dyDescent="0.2">
      <c r="A4" s="5" t="s">
        <v>4</v>
      </c>
      <c r="B4" s="7">
        <f>SUM(B5:B11)</f>
        <v>67768356.709999993</v>
      </c>
      <c r="C4" s="7">
        <f>SUM(C5:C11)</f>
        <v>214066603.53</v>
      </c>
      <c r="D4" s="7">
        <f>SUM(D5:D11)</f>
        <v>208264275.35000002</v>
      </c>
      <c r="E4" s="7">
        <f>SUM(E5:E11)</f>
        <v>73570684.889999971</v>
      </c>
      <c r="F4" s="7">
        <f>SUM(F5:F11)</f>
        <v>5802328.1799999662</v>
      </c>
    </row>
    <row r="5" spans="1:6" x14ac:dyDescent="0.2">
      <c r="A5" s="6" t="s">
        <v>5</v>
      </c>
      <c r="B5" s="8">
        <v>28338565.379999999</v>
      </c>
      <c r="C5" s="8">
        <v>77848912.109999999</v>
      </c>
      <c r="D5" s="8">
        <v>77087451.180000007</v>
      </c>
      <c r="E5" s="8">
        <f>B5+C5-D5</f>
        <v>29100026.309999987</v>
      </c>
      <c r="F5" s="8">
        <f t="shared" ref="F5:F11" si="1">E5-B5</f>
        <v>761460.92999998853</v>
      </c>
    </row>
    <row r="6" spans="1:6" x14ac:dyDescent="0.2">
      <c r="A6" s="6" t="s">
        <v>6</v>
      </c>
      <c r="B6" s="8">
        <v>33886355.200000003</v>
      </c>
      <c r="C6" s="8">
        <v>128242364.75</v>
      </c>
      <c r="D6" s="8">
        <v>125411014.68000001</v>
      </c>
      <c r="E6" s="8">
        <f t="shared" ref="E6:E11" si="2">B6+C6-D6</f>
        <v>36717705.269999981</v>
      </c>
      <c r="F6" s="8">
        <f t="shared" si="1"/>
        <v>2831350.0699999779</v>
      </c>
    </row>
    <row r="7" spans="1:6" x14ac:dyDescent="0.2">
      <c r="A7" s="6" t="s">
        <v>7</v>
      </c>
      <c r="B7" s="8">
        <v>116481.72</v>
      </c>
      <c r="C7" s="8">
        <v>5852377.1900000004</v>
      </c>
      <c r="D7" s="8">
        <v>5652049.1900000004</v>
      </c>
      <c r="E7" s="8">
        <f t="shared" si="2"/>
        <v>316809.71999999974</v>
      </c>
      <c r="F7" s="8">
        <f t="shared" si="1"/>
        <v>200327.99999999974</v>
      </c>
    </row>
    <row r="8" spans="1:6" x14ac:dyDescent="0.2">
      <c r="A8" s="6" t="s">
        <v>1</v>
      </c>
      <c r="B8" s="8">
        <v>0</v>
      </c>
      <c r="C8" s="8">
        <v>0</v>
      </c>
      <c r="D8" s="8">
        <v>0</v>
      </c>
      <c r="E8" s="8">
        <f t="shared" si="2"/>
        <v>0</v>
      </c>
      <c r="F8" s="8">
        <f t="shared" si="1"/>
        <v>0</v>
      </c>
    </row>
    <row r="9" spans="1:6" x14ac:dyDescent="0.2">
      <c r="A9" s="6" t="s">
        <v>2</v>
      </c>
      <c r="B9" s="8">
        <v>5426954.4100000001</v>
      </c>
      <c r="C9" s="8">
        <v>2122949.48</v>
      </c>
      <c r="D9" s="8">
        <v>113760.3</v>
      </c>
      <c r="E9" s="8">
        <f t="shared" si="2"/>
        <v>7436143.5900000008</v>
      </c>
      <c r="F9" s="8">
        <f t="shared" si="1"/>
        <v>2009189.1800000006</v>
      </c>
    </row>
    <row r="10" spans="1:6" x14ac:dyDescent="0.2">
      <c r="A10" s="6" t="s">
        <v>8</v>
      </c>
      <c r="B10" s="8">
        <v>0</v>
      </c>
      <c r="C10" s="8">
        <v>0</v>
      </c>
      <c r="D10" s="8">
        <v>0</v>
      </c>
      <c r="E10" s="8">
        <f t="shared" si="2"/>
        <v>0</v>
      </c>
      <c r="F10" s="8">
        <f t="shared" si="1"/>
        <v>0</v>
      </c>
    </row>
    <row r="11" spans="1:6" x14ac:dyDescent="0.2">
      <c r="A11" s="6" t="s">
        <v>9</v>
      </c>
      <c r="B11" s="8">
        <v>0</v>
      </c>
      <c r="C11" s="8">
        <v>0</v>
      </c>
      <c r="D11" s="8">
        <v>0</v>
      </c>
      <c r="E11" s="8">
        <f t="shared" si="2"/>
        <v>0</v>
      </c>
      <c r="F11" s="8">
        <f t="shared" si="1"/>
        <v>0</v>
      </c>
    </row>
    <row r="12" spans="1:6" x14ac:dyDescent="0.2">
      <c r="A12" s="5" t="s">
        <v>10</v>
      </c>
      <c r="B12" s="7">
        <f>SUM(B13:B21)</f>
        <v>82438993.579999998</v>
      </c>
      <c r="C12" s="7">
        <f>SUM(C13:C21)</f>
        <v>17755067.670000002</v>
      </c>
      <c r="D12" s="7">
        <f>SUM(D13:D21)</f>
        <v>8911076.7300000004</v>
      </c>
      <c r="E12" s="7">
        <f>SUM(E13:E21)</f>
        <v>91282984.519999996</v>
      </c>
      <c r="F12" s="7">
        <f>SUM(F13:F21)</f>
        <v>8843990.9399999976</v>
      </c>
    </row>
    <row r="13" spans="1:6" x14ac:dyDescent="0.2">
      <c r="A13" s="6" t="s">
        <v>11</v>
      </c>
      <c r="B13" s="8">
        <v>0</v>
      </c>
      <c r="C13" s="8">
        <v>0</v>
      </c>
      <c r="D13" s="8">
        <v>0</v>
      </c>
      <c r="E13" s="8">
        <f>B13+C13-D13</f>
        <v>0</v>
      </c>
      <c r="F13" s="8">
        <f t="shared" ref="F13:F21" si="3">E13-B13</f>
        <v>0</v>
      </c>
    </row>
    <row r="14" spans="1:6" x14ac:dyDescent="0.2">
      <c r="A14" s="6" t="s">
        <v>12</v>
      </c>
      <c r="B14" s="9">
        <v>0</v>
      </c>
      <c r="C14" s="9">
        <v>0</v>
      </c>
      <c r="D14" s="9">
        <v>0</v>
      </c>
      <c r="E14" s="9">
        <f t="shared" ref="E14:E21" si="4">B14+C14-D14</f>
        <v>0</v>
      </c>
      <c r="F14" s="9">
        <f t="shared" si="3"/>
        <v>0</v>
      </c>
    </row>
    <row r="15" spans="1:6" x14ac:dyDescent="0.2">
      <c r="A15" s="6" t="s">
        <v>13</v>
      </c>
      <c r="B15" s="9">
        <v>51221122.299999997</v>
      </c>
      <c r="C15" s="9">
        <v>10230316.560000001</v>
      </c>
      <c r="D15" s="9">
        <v>5115158.28</v>
      </c>
      <c r="E15" s="9">
        <f t="shared" si="4"/>
        <v>56336280.579999998</v>
      </c>
      <c r="F15" s="9">
        <f t="shared" si="3"/>
        <v>5115158.2800000012</v>
      </c>
    </row>
    <row r="16" spans="1:6" x14ac:dyDescent="0.2">
      <c r="A16" s="6" t="s">
        <v>14</v>
      </c>
      <c r="B16" s="8">
        <v>35524897.590000004</v>
      </c>
      <c r="C16" s="8">
        <v>7524751.1100000003</v>
      </c>
      <c r="D16" s="8">
        <v>3795918.45</v>
      </c>
      <c r="E16" s="8">
        <f t="shared" si="4"/>
        <v>39253730.25</v>
      </c>
      <c r="F16" s="8">
        <f t="shared" si="3"/>
        <v>3728832.6599999964</v>
      </c>
    </row>
    <row r="17" spans="1:6" x14ac:dyDescent="0.2">
      <c r="A17" s="6" t="s">
        <v>15</v>
      </c>
      <c r="B17" s="8">
        <v>3516386.89</v>
      </c>
      <c r="C17" s="8">
        <v>0</v>
      </c>
      <c r="D17" s="8">
        <v>0</v>
      </c>
      <c r="E17" s="8">
        <f t="shared" si="4"/>
        <v>3516386.89</v>
      </c>
      <c r="F17" s="8">
        <f t="shared" si="3"/>
        <v>0</v>
      </c>
    </row>
    <row r="18" spans="1:6" x14ac:dyDescent="0.2">
      <c r="A18" s="6" t="s">
        <v>16</v>
      </c>
      <c r="B18" s="8">
        <v>-11567679.92</v>
      </c>
      <c r="C18" s="8">
        <v>0</v>
      </c>
      <c r="D18" s="8">
        <v>0</v>
      </c>
      <c r="E18" s="8">
        <f t="shared" si="4"/>
        <v>-11567679.92</v>
      </c>
      <c r="F18" s="8">
        <f t="shared" si="3"/>
        <v>0</v>
      </c>
    </row>
    <row r="19" spans="1:6" x14ac:dyDescent="0.2">
      <c r="A19" s="6" t="s">
        <v>17</v>
      </c>
      <c r="B19" s="8">
        <v>3744266.72</v>
      </c>
      <c r="C19" s="8">
        <v>0</v>
      </c>
      <c r="D19" s="8">
        <v>0</v>
      </c>
      <c r="E19" s="8">
        <f t="shared" si="4"/>
        <v>3744266.72</v>
      </c>
      <c r="F19" s="8">
        <f t="shared" si="3"/>
        <v>0</v>
      </c>
    </row>
    <row r="20" spans="1:6" x14ac:dyDescent="0.2">
      <c r="A20" s="6" t="s">
        <v>18</v>
      </c>
      <c r="B20" s="8">
        <v>0</v>
      </c>
      <c r="C20" s="8">
        <v>0</v>
      </c>
      <c r="D20" s="8">
        <v>0</v>
      </c>
      <c r="E20" s="8">
        <f t="shared" si="4"/>
        <v>0</v>
      </c>
      <c r="F20" s="8">
        <f t="shared" si="3"/>
        <v>0</v>
      </c>
    </row>
    <row r="21" spans="1:6" x14ac:dyDescent="0.2">
      <c r="A21" s="6" t="s">
        <v>19</v>
      </c>
      <c r="B21" s="8">
        <v>0</v>
      </c>
      <c r="C21" s="8">
        <v>0</v>
      </c>
      <c r="D21" s="8">
        <v>0</v>
      </c>
      <c r="E21" s="8">
        <f t="shared" si="4"/>
        <v>0</v>
      </c>
      <c r="F21" s="8">
        <f t="shared" si="3"/>
        <v>0</v>
      </c>
    </row>
    <row r="23" spans="1:6" ht="12" x14ac:dyDescent="0.2">
      <c r="A23" s="13" t="s">
        <v>24</v>
      </c>
    </row>
  </sheetData>
  <sheetProtection formatCells="0" formatColumns="0" formatRows="0" autoFilter="0"/>
  <mergeCells count="1">
    <mergeCell ref="A1:F1"/>
  </mergeCells>
  <pageMargins left="0.70866141732283472" right="0.31496062992125984" top="0.74803149606299213" bottom="0.74803149606299213" header="0.31496062992125984" footer="0.31496062992125984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2024-07-24T19:50:30Z</cp:lastPrinted>
  <dcterms:created xsi:type="dcterms:W3CDTF">2014-02-09T04:04:15Z</dcterms:created>
  <dcterms:modified xsi:type="dcterms:W3CDTF">2024-07-24T19:50:49Z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